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สาวิตรี (สจก.)\สาวิตรี (สจก.)\2. รายงาน สขร.1 (ก.พ. - ก.ย.  65)\"/>
    </mc:Choice>
  </mc:AlternateContent>
  <xr:revisionPtr revIDLastSave="0" documentId="13_ncr:1_{0C23EB5C-85D0-417C-8609-0E660C23D86E}" xr6:coauthVersionLast="36" xr6:coauthVersionMax="36" xr10:uidLastSave="{00000000-0000-0000-0000-000000000000}"/>
  <bookViews>
    <workbookView xWindow="0" yWindow="0" windowWidth="24000" windowHeight="9435" xr2:uid="{00000000-000D-0000-FFFF-FFFF00000000}"/>
  </bookViews>
  <sheets>
    <sheet name="พ.ค.65" sheetId="12" r:id="rId1"/>
  </sheets>
  <calcPr calcId="191029"/>
</workbook>
</file>

<file path=xl/calcChain.xml><?xml version="1.0" encoding="utf-8"?>
<calcChain xmlns="http://schemas.openxmlformats.org/spreadsheetml/2006/main">
  <c r="C27" i="12" l="1"/>
  <c r="H18" i="12"/>
  <c r="H16" i="12"/>
  <c r="G18" i="12"/>
  <c r="I18" i="12" s="1"/>
  <c r="G16" i="12"/>
  <c r="I16" i="12" s="1"/>
  <c r="C26" i="12"/>
  <c r="G14" i="12"/>
  <c r="I14" i="12" s="1"/>
  <c r="G12" i="12"/>
  <c r="I12" i="12" s="1"/>
  <c r="H10" i="12"/>
  <c r="G10" i="12"/>
  <c r="I10" i="12" s="1"/>
  <c r="H7" i="12"/>
  <c r="G7" i="12"/>
  <c r="I7" i="12" s="1"/>
</calcChain>
</file>

<file path=xl/sharedStrings.xml><?xml version="1.0" encoding="utf-8"?>
<sst xmlns="http://schemas.openxmlformats.org/spreadsheetml/2006/main" count="81" uniqueCount="60">
  <si>
    <t>เหตุผลที่คัดเลือก โดยสังเขป</t>
  </si>
  <si>
    <t>ชื่อผู้ที่ได้รับการคัดเลือก</t>
  </si>
  <si>
    <t>งานจัดซื้อ-จัดจ้าง</t>
  </si>
  <si>
    <t>เลขที่และวันที่ของสัญญาหรือข้อตกลงในการซื้อหรือจ้าง</t>
  </si>
  <si>
    <t>วิธีซื้อหรือจ้าง</t>
  </si>
  <si>
    <t>รายชื่อผู้เสนอราคา</t>
  </si>
  <si>
    <t>ราคาเสนอ(บาท)</t>
  </si>
  <si>
    <t>รายชื่อผู้เสนอราคาและราคาที่เสนอ</t>
  </si>
  <si>
    <t>ราคาที่ตกลง(บาท)</t>
  </si>
  <si>
    <t>ลำดับที่</t>
  </si>
  <si>
    <t xml:space="preserve">จัดซื้อ      </t>
  </si>
  <si>
    <t xml:space="preserve">จัดจ้าง     </t>
  </si>
  <si>
    <t>เรื่อง</t>
  </si>
  <si>
    <t xml:space="preserve">รวม     </t>
  </si>
  <si>
    <t>บาท</t>
  </si>
  <si>
    <t xml:space="preserve">รวมเป็นเงินทั้งสิ้น    </t>
  </si>
  <si>
    <t>สำนักงานการปฏิรูปที่ดินเพื่อเกษตรกรรม สำนักจัดการปฏิรูปที่ดิน</t>
  </si>
  <si>
    <t>เฉพาะเจาะจง</t>
  </si>
  <si>
    <t>ถูกต้องตามระเบียบ</t>
  </si>
  <si>
    <t>ราคาที่เหมาะสม/</t>
  </si>
  <si>
    <t>ผู้ได้รับการคัดเลือกและราคาตกลงซื้อหรือจ้าง</t>
  </si>
  <si>
    <t>จำนวน 3 รายการ</t>
  </si>
  <si>
    <t>วงเงินที่จะซื้อ</t>
  </si>
  <si>
    <t>หรือจ้าง(บาท)</t>
  </si>
  <si>
    <t>ราคากลาง</t>
  </si>
  <si>
    <t>(บาท)</t>
  </si>
  <si>
    <t>จัดซื้อวัสดุคอมพิวเตอร์ (หมึกพิมพ์)</t>
  </si>
  <si>
    <t xml:space="preserve">หจก.วี.เอส.พี เซอร์วิส </t>
  </si>
  <si>
    <t>แอนด์ ซัพพลาย</t>
  </si>
  <si>
    <t>บจก. เอ็ม.วอเตอร์</t>
  </si>
  <si>
    <t>กษ 1205.1/562</t>
  </si>
  <si>
    <t>ลว. 27 ก.ย.63</t>
  </si>
  <si>
    <t>กษ 1201.10/1690</t>
  </si>
  <si>
    <t>ลว. 23 มิ.ย.54</t>
  </si>
  <si>
    <t>บมจ.การปิโตรเลียมแห่ง</t>
  </si>
  <si>
    <t>ประเทศไทย</t>
  </si>
  <si>
    <t>วันที่ 31 เดือน พฤษภาคม พ.ศ. 2565</t>
  </si>
  <si>
    <t>สรุปผลการดำเนินการจัดซื้อจัดจ้างในรอบ เดือน พฤษภาคม 2565</t>
  </si>
  <si>
    <t>จัดจ้างเปลี่ยนแบตเตอรี่รถยนต์ฯ</t>
  </si>
  <si>
    <t>จำนวน 1 รายการ</t>
  </si>
  <si>
    <t>ฌห 6764 กทม. , ฌห 6771 กทม.</t>
  </si>
  <si>
    <t>ร้านเอส.แจ๊ค การไฟฟ้า</t>
  </si>
  <si>
    <t>จัดซื้อน้ำมันเชื้อเพลิงฯ เม.ย. 65</t>
  </si>
  <si>
    <t>จัดซื้อน้ำดื่มสำหรับบริโภค เม.ย. 65</t>
  </si>
  <si>
    <t>จำนวน 17 รายการ</t>
  </si>
  <si>
    <t>จัดซื้อวัสดุสนง. และวัสดุยานพาหนะ</t>
  </si>
  <si>
    <t>จำนวน 35 รายการ</t>
  </si>
  <si>
    <t>ร้านเจ.อาร์ นิววิชั่นส์</t>
  </si>
  <si>
    <t xml:space="preserve">จัดจ้างเปลี่ยนยางรถยนต์ฯ </t>
  </si>
  <si>
    <t>หจก.เรมี่การยาง</t>
  </si>
  <si>
    <t>ซ 252/2565</t>
  </si>
  <si>
    <t>ลว. 18 พ.ค. 65</t>
  </si>
  <si>
    <t>ซ 505/2565</t>
  </si>
  <si>
    <t>ลว. 10 พ.ค. 65</t>
  </si>
  <si>
    <t>จ 557/2565</t>
  </si>
  <si>
    <t>ลว. 24 พ.ค. 65</t>
  </si>
  <si>
    <t>จ 495/2565</t>
  </si>
  <si>
    <t>ลว. 5 พ.ค. 65</t>
  </si>
  <si>
    <t>ฮภ 7442 กทม. จำนวน 1 รายการ</t>
  </si>
  <si>
    <r>
      <rPr>
        <b/>
        <sz val="12"/>
        <color theme="1"/>
        <rFont val="TH SarabunPSK"/>
        <family val="2"/>
      </rPr>
      <t>หมายเหตุ</t>
    </r>
    <r>
      <rPr>
        <sz val="12"/>
        <color theme="1"/>
        <rFont val="TH SarabunPSK"/>
        <family val="2"/>
      </rPr>
      <t xml:space="preserve">  รวมงบประมาณในการดำเนินการจัดซื้อจัดจ้างในเดือน พฤษภาคม 2565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</si>
</sst>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2" borderId="2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/>
    </xf>
    <xf numFmtId="0" fontId="2" fillId="0" borderId="0" xfId="0" applyFont="1" applyFill="1"/>
    <xf numFmtId="0" fontId="2" fillId="2" borderId="6" xfId="0" applyFont="1" applyFill="1" applyBorder="1" applyAlignment="1">
      <alignment horizontal="center" vertical="top"/>
    </xf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right" vertical="center"/>
    </xf>
    <xf numFmtId="4" fontId="2" fillId="2" borderId="6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right" vertical="center"/>
    </xf>
    <xf numFmtId="4" fontId="2" fillId="2" borderId="6" xfId="0" applyNumberFormat="1" applyFont="1" applyFill="1" applyBorder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 vertical="center"/>
    </xf>
    <xf numFmtId="4" fontId="4" fillId="2" borderId="6" xfId="0" applyNumberFormat="1" applyFont="1" applyFill="1" applyBorder="1" applyAlignment="1">
      <alignment horizontal="right" vertical="center"/>
    </xf>
    <xf numFmtId="4" fontId="2" fillId="0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right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43961</xdr:colOff>
      <xdr:row>0</xdr:row>
      <xdr:rowOff>0</xdr:rowOff>
    </xdr:from>
    <xdr:to>
      <xdr:col>10</xdr:col>
      <xdr:colOff>952500</xdr:colOff>
      <xdr:row>1</xdr:row>
      <xdr:rowOff>36634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4E114246-C449-4E81-BFA8-DB16104D668A}"/>
            </a:ext>
          </a:extLst>
        </xdr:cNvPr>
        <xdr:cNvSpPr/>
      </xdr:nvSpPr>
      <xdr:spPr>
        <a:xfrm>
          <a:off x="9207011" y="0"/>
          <a:ext cx="908539" cy="389059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 สขร.1</a:t>
          </a:r>
        </a:p>
      </xdr:txBody>
    </xdr:sp>
    <xdr:clientData/>
  </xdr:twoCellAnchor>
  <xdr:twoCellAnchor>
    <xdr:from>
      <xdr:col>10</xdr:col>
      <xdr:colOff>43961</xdr:colOff>
      <xdr:row>0</xdr:row>
      <xdr:rowOff>0</xdr:rowOff>
    </xdr:from>
    <xdr:to>
      <xdr:col>10</xdr:col>
      <xdr:colOff>952500</xdr:colOff>
      <xdr:row>1</xdr:row>
      <xdr:rowOff>36634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F14A53DC-B076-4E4F-A36E-D2BA5D67FF74}"/>
            </a:ext>
          </a:extLst>
        </xdr:cNvPr>
        <xdr:cNvSpPr/>
      </xdr:nvSpPr>
      <xdr:spPr>
        <a:xfrm>
          <a:off x="9207011" y="0"/>
          <a:ext cx="908539" cy="389059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A9D67-A997-4B80-A94A-36E4D3A6A227}">
  <dimension ref="A1:AG27"/>
  <sheetViews>
    <sheetView tabSelected="1" topLeftCell="A13" zoomScale="130" zoomScaleNormal="130" workbookViewId="0">
      <selection activeCell="G27" sqref="G27"/>
    </sheetView>
  </sheetViews>
  <sheetFormatPr defaultRowHeight="18.75" x14ac:dyDescent="0.45"/>
  <cols>
    <col min="1" max="1" width="5.5" style="1" customWidth="1"/>
    <col min="2" max="2" width="19.375" style="2" customWidth="1"/>
    <col min="3" max="3" width="10.625" style="2" customWidth="1"/>
    <col min="4" max="4" width="9.25" style="17" customWidth="1"/>
    <col min="5" max="5" width="9.125" style="3" customWidth="1"/>
    <col min="6" max="6" width="14.375" style="3" bestFit="1" customWidth="1"/>
    <col min="7" max="7" width="10.75" style="2" customWidth="1"/>
    <col min="8" max="8" width="15" style="3" customWidth="1"/>
    <col min="9" max="9" width="12.5" style="2" customWidth="1"/>
    <col min="10" max="10" width="14.125" style="3" customWidth="1"/>
    <col min="11" max="11" width="13.25" style="2" customWidth="1"/>
    <col min="12" max="16384" width="9" style="2"/>
  </cols>
  <sheetData>
    <row r="1" spans="1:33" ht="27.75" x14ac:dyDescent="0.45">
      <c r="A1" s="61" t="s">
        <v>37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33" ht="27.75" x14ac:dyDescent="0.65">
      <c r="A2" s="62" t="s">
        <v>16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33" ht="27.75" x14ac:dyDescent="0.65">
      <c r="A3" s="62" t="s">
        <v>36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5" spans="1:33" s="4" customFormat="1" ht="30" customHeight="1" x14ac:dyDescent="0.45">
      <c r="A5" s="63" t="s">
        <v>9</v>
      </c>
      <c r="B5" s="65" t="s">
        <v>2</v>
      </c>
      <c r="C5" s="23" t="s">
        <v>22</v>
      </c>
      <c r="D5" s="23" t="s">
        <v>24</v>
      </c>
      <c r="E5" s="64" t="s">
        <v>4</v>
      </c>
      <c r="F5" s="68" t="s">
        <v>7</v>
      </c>
      <c r="G5" s="69"/>
      <c r="H5" s="70" t="s">
        <v>20</v>
      </c>
      <c r="I5" s="71"/>
      <c r="J5" s="63" t="s">
        <v>0</v>
      </c>
      <c r="K5" s="64" t="s">
        <v>3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s="4" customFormat="1" ht="45.75" customHeight="1" x14ac:dyDescent="0.45">
      <c r="A6" s="64"/>
      <c r="B6" s="66"/>
      <c r="C6" s="16" t="s">
        <v>23</v>
      </c>
      <c r="D6" s="25" t="s">
        <v>25</v>
      </c>
      <c r="E6" s="67"/>
      <c r="F6" s="23" t="s">
        <v>5</v>
      </c>
      <c r="G6" s="23" t="s">
        <v>6</v>
      </c>
      <c r="H6" s="24" t="s">
        <v>1</v>
      </c>
      <c r="I6" s="24" t="s">
        <v>8</v>
      </c>
      <c r="J6" s="64"/>
      <c r="K6" s="67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s="8" customFormat="1" x14ac:dyDescent="0.45">
      <c r="A7" s="43">
        <v>1</v>
      </c>
      <c r="B7" s="14" t="s">
        <v>38</v>
      </c>
      <c r="C7" s="47">
        <v>7800</v>
      </c>
      <c r="D7" s="39">
        <v>7800</v>
      </c>
      <c r="E7" s="49" t="s">
        <v>17</v>
      </c>
      <c r="F7" s="37" t="s">
        <v>41</v>
      </c>
      <c r="G7" s="39">
        <f>D7</f>
        <v>7800</v>
      </c>
      <c r="H7" s="37" t="str">
        <f>F7</f>
        <v>ร้านเอส.แจ๊ค การไฟฟ้า</v>
      </c>
      <c r="I7" s="39">
        <f>G7</f>
        <v>7800</v>
      </c>
      <c r="J7" s="5" t="s">
        <v>19</v>
      </c>
      <c r="K7" s="26" t="s">
        <v>56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s="8" customFormat="1" ht="17.25" customHeight="1" x14ac:dyDescent="0.45">
      <c r="A8" s="51"/>
      <c r="B8" s="18" t="s">
        <v>40</v>
      </c>
      <c r="C8" s="59"/>
      <c r="D8" s="54"/>
      <c r="E8" s="60"/>
      <c r="F8" s="53"/>
      <c r="G8" s="54"/>
      <c r="H8" s="53"/>
      <c r="I8" s="54"/>
      <c r="J8" s="6" t="s">
        <v>18</v>
      </c>
      <c r="K8" s="19" t="s">
        <v>57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s="8" customFormat="1" ht="17.25" customHeight="1" x14ac:dyDescent="0.45">
      <c r="A9" s="27"/>
      <c r="B9" s="15" t="s">
        <v>39</v>
      </c>
      <c r="C9" s="28"/>
      <c r="D9" s="29"/>
      <c r="E9" s="30"/>
      <c r="F9" s="33"/>
      <c r="G9" s="29"/>
      <c r="H9" s="33"/>
      <c r="I9" s="29"/>
      <c r="J9" s="9"/>
      <c r="K9" s="7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s="8" customFormat="1" ht="15" customHeight="1" x14ac:dyDescent="0.45">
      <c r="A10" s="43">
        <v>2</v>
      </c>
      <c r="B10" s="14" t="s">
        <v>43</v>
      </c>
      <c r="C10" s="47">
        <v>1219.8</v>
      </c>
      <c r="D10" s="39">
        <v>1219.8</v>
      </c>
      <c r="E10" s="49" t="s">
        <v>17</v>
      </c>
      <c r="F10" s="55" t="s">
        <v>29</v>
      </c>
      <c r="G10" s="57">
        <f>D10</f>
        <v>1219.8</v>
      </c>
      <c r="H10" s="55" t="str">
        <f>F10</f>
        <v>บจก. เอ็ม.วอเตอร์</v>
      </c>
      <c r="I10" s="57">
        <f>G10</f>
        <v>1219.8</v>
      </c>
      <c r="J10" s="20" t="s">
        <v>19</v>
      </c>
      <c r="K10" s="31" t="s">
        <v>30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s="8" customFormat="1" ht="17.25" customHeight="1" x14ac:dyDescent="0.45">
      <c r="A11" s="44"/>
      <c r="B11" s="15"/>
      <c r="C11" s="48"/>
      <c r="D11" s="40"/>
      <c r="E11" s="50"/>
      <c r="F11" s="56"/>
      <c r="G11" s="58"/>
      <c r="H11" s="56"/>
      <c r="I11" s="58"/>
      <c r="J11" s="21" t="s">
        <v>18</v>
      </c>
      <c r="K11" s="22" t="s">
        <v>31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s="8" customFormat="1" x14ac:dyDescent="0.45">
      <c r="A12" s="43">
        <v>3</v>
      </c>
      <c r="B12" s="14" t="s">
        <v>42</v>
      </c>
      <c r="C12" s="47">
        <v>2930</v>
      </c>
      <c r="D12" s="39">
        <v>2930</v>
      </c>
      <c r="E12" s="49" t="s">
        <v>17</v>
      </c>
      <c r="F12" s="31" t="s">
        <v>34</v>
      </c>
      <c r="G12" s="39">
        <f>D12</f>
        <v>2930</v>
      </c>
      <c r="H12" s="31" t="s">
        <v>34</v>
      </c>
      <c r="I12" s="39">
        <f>G12</f>
        <v>2930</v>
      </c>
      <c r="J12" s="5" t="s">
        <v>19</v>
      </c>
      <c r="K12" s="31" t="s">
        <v>32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s="8" customFormat="1" x14ac:dyDescent="0.45">
      <c r="A13" s="44"/>
      <c r="B13" s="15" t="s">
        <v>21</v>
      </c>
      <c r="C13" s="48"/>
      <c r="D13" s="40"/>
      <c r="E13" s="50"/>
      <c r="F13" s="32" t="s">
        <v>35</v>
      </c>
      <c r="G13" s="40"/>
      <c r="H13" s="32" t="s">
        <v>35</v>
      </c>
      <c r="I13" s="40"/>
      <c r="J13" s="6" t="s">
        <v>18</v>
      </c>
      <c r="K13" s="22" t="s">
        <v>33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s="8" customFormat="1" ht="14.25" customHeight="1" x14ac:dyDescent="0.45">
      <c r="A14" s="52">
        <v>4</v>
      </c>
      <c r="B14" s="14" t="s">
        <v>26</v>
      </c>
      <c r="C14" s="47">
        <v>169192.68</v>
      </c>
      <c r="D14" s="39">
        <v>169192.68</v>
      </c>
      <c r="E14" s="49" t="s">
        <v>17</v>
      </c>
      <c r="F14" s="26" t="s">
        <v>27</v>
      </c>
      <c r="G14" s="39">
        <f>D14</f>
        <v>169192.68</v>
      </c>
      <c r="H14" s="26" t="s">
        <v>27</v>
      </c>
      <c r="I14" s="39">
        <f>G14</f>
        <v>169192.68</v>
      </c>
      <c r="J14" s="5" t="s">
        <v>19</v>
      </c>
      <c r="K14" s="26" t="s">
        <v>50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s="8" customFormat="1" x14ac:dyDescent="0.45">
      <c r="A15" s="52"/>
      <c r="B15" s="15" t="s">
        <v>44</v>
      </c>
      <c r="C15" s="48"/>
      <c r="D15" s="40"/>
      <c r="E15" s="50"/>
      <c r="F15" s="33" t="s">
        <v>28</v>
      </c>
      <c r="G15" s="40"/>
      <c r="H15" s="33" t="s">
        <v>28</v>
      </c>
      <c r="I15" s="40"/>
      <c r="J15" s="6" t="s">
        <v>18</v>
      </c>
      <c r="K15" s="7" t="s">
        <v>51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s="8" customFormat="1" ht="14.25" customHeight="1" x14ac:dyDescent="0.45">
      <c r="A16" s="52">
        <v>5</v>
      </c>
      <c r="B16" s="14" t="s">
        <v>45</v>
      </c>
      <c r="C16" s="47">
        <v>51495.89</v>
      </c>
      <c r="D16" s="39">
        <v>51495.89</v>
      </c>
      <c r="E16" s="49" t="s">
        <v>17</v>
      </c>
      <c r="F16" s="37" t="s">
        <v>47</v>
      </c>
      <c r="G16" s="39">
        <f>D16</f>
        <v>51495.89</v>
      </c>
      <c r="H16" s="37" t="str">
        <f>F16:F17</f>
        <v>ร้านเจ.อาร์ นิววิชั่นส์</v>
      </c>
      <c r="I16" s="39">
        <f>G16</f>
        <v>51495.89</v>
      </c>
      <c r="J16" s="5" t="s">
        <v>19</v>
      </c>
      <c r="K16" s="26" t="s">
        <v>52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s="8" customFormat="1" x14ac:dyDescent="0.45">
      <c r="A17" s="52"/>
      <c r="B17" s="15" t="s">
        <v>46</v>
      </c>
      <c r="C17" s="48"/>
      <c r="D17" s="40"/>
      <c r="E17" s="50"/>
      <c r="F17" s="38"/>
      <c r="G17" s="40"/>
      <c r="H17" s="38"/>
      <c r="I17" s="40"/>
      <c r="J17" s="6" t="s">
        <v>18</v>
      </c>
      <c r="K17" s="7" t="s">
        <v>53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s="8" customFormat="1" ht="14.25" customHeight="1" x14ac:dyDescent="0.45">
      <c r="A18" s="52">
        <v>6</v>
      </c>
      <c r="B18" s="14" t="s">
        <v>48</v>
      </c>
      <c r="C18" s="47">
        <v>14000</v>
      </c>
      <c r="D18" s="39">
        <v>14000</v>
      </c>
      <c r="E18" s="49" t="s">
        <v>17</v>
      </c>
      <c r="F18" s="37" t="s">
        <v>49</v>
      </c>
      <c r="G18" s="39">
        <f>D18</f>
        <v>14000</v>
      </c>
      <c r="H18" s="37" t="str">
        <f>F18:F19</f>
        <v>หจก.เรมี่การยาง</v>
      </c>
      <c r="I18" s="39">
        <f>G18</f>
        <v>14000</v>
      </c>
      <c r="J18" s="5" t="s">
        <v>19</v>
      </c>
      <c r="K18" s="26" t="s">
        <v>54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s="8" customFormat="1" x14ac:dyDescent="0.45">
      <c r="A19" s="52"/>
      <c r="B19" s="15" t="s">
        <v>58</v>
      </c>
      <c r="C19" s="48"/>
      <c r="D19" s="40"/>
      <c r="E19" s="50"/>
      <c r="F19" s="38"/>
      <c r="G19" s="40"/>
      <c r="H19" s="38"/>
      <c r="I19" s="40"/>
      <c r="J19" s="6" t="s">
        <v>18</v>
      </c>
      <c r="K19" s="7" t="s">
        <v>55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s="8" customFormat="1" ht="14.25" customHeight="1" x14ac:dyDescent="0.45">
      <c r="A20" s="43"/>
      <c r="B20" s="45"/>
      <c r="C20" s="47"/>
      <c r="D20" s="39"/>
      <c r="E20" s="49"/>
      <c r="F20" s="37"/>
      <c r="G20" s="39"/>
      <c r="H20" s="37"/>
      <c r="I20" s="39"/>
      <c r="J20" s="5"/>
      <c r="K20" s="2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s="8" customFormat="1" ht="14.25" customHeight="1" x14ac:dyDescent="0.45">
      <c r="A21" s="44"/>
      <c r="B21" s="46"/>
      <c r="C21" s="48"/>
      <c r="D21" s="40"/>
      <c r="E21" s="50"/>
      <c r="F21" s="38"/>
      <c r="G21" s="40"/>
      <c r="H21" s="38"/>
      <c r="I21" s="40"/>
      <c r="J21" s="9"/>
      <c r="K21" s="7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s="8" customFormat="1" ht="9" customHeight="1" x14ac:dyDescent="0.45">
      <c r="A22" s="72"/>
      <c r="B22" s="73"/>
      <c r="C22" s="74"/>
      <c r="D22" s="75"/>
      <c r="E22" s="76"/>
      <c r="F22" s="77"/>
      <c r="G22" s="75"/>
      <c r="H22" s="77"/>
      <c r="I22" s="75"/>
      <c r="J22" s="78"/>
      <c r="K22" s="79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s="83" customFormat="1" x14ac:dyDescent="0.45">
      <c r="A23" s="80" t="s">
        <v>59</v>
      </c>
      <c r="B23" s="80"/>
      <c r="C23" s="80"/>
      <c r="D23" s="80"/>
      <c r="E23" s="80"/>
      <c r="F23" s="80"/>
      <c r="G23" s="81"/>
      <c r="H23" s="82"/>
      <c r="I23" s="81"/>
      <c r="J23" s="82"/>
    </row>
    <row r="24" spans="1:33" x14ac:dyDescent="0.45">
      <c r="A24" s="11"/>
      <c r="B24" s="12" t="s">
        <v>10</v>
      </c>
      <c r="C24" s="41">
        <v>4</v>
      </c>
      <c r="D24" s="41"/>
      <c r="E24" s="1" t="s">
        <v>12</v>
      </c>
      <c r="G24" s="10"/>
      <c r="I24" s="10"/>
    </row>
    <row r="25" spans="1:33" x14ac:dyDescent="0.45">
      <c r="B25" s="12" t="s">
        <v>11</v>
      </c>
      <c r="C25" s="42">
        <v>2</v>
      </c>
      <c r="D25" s="42"/>
      <c r="E25" s="3" t="s">
        <v>12</v>
      </c>
      <c r="G25" s="10"/>
    </row>
    <row r="26" spans="1:33" x14ac:dyDescent="0.45">
      <c r="B26" s="12" t="s">
        <v>13</v>
      </c>
      <c r="C26" s="42">
        <f>SUM(C24:D25)</f>
        <v>6</v>
      </c>
      <c r="D26" s="42"/>
      <c r="E26" s="3" t="s">
        <v>12</v>
      </c>
      <c r="I26" s="10"/>
    </row>
    <row r="27" spans="1:33" x14ac:dyDescent="0.45">
      <c r="B27" s="13" t="s">
        <v>15</v>
      </c>
      <c r="C27" s="35">
        <f>I7+I10+I12+I14+I16+I18</f>
        <v>246638.37</v>
      </c>
      <c r="D27" s="36"/>
      <c r="E27" s="34" t="s">
        <v>14</v>
      </c>
    </row>
  </sheetData>
  <mergeCells count="68">
    <mergeCell ref="A23:F23"/>
    <mergeCell ref="C24:D24"/>
    <mergeCell ref="C25:D25"/>
    <mergeCell ref="C26:D26"/>
    <mergeCell ref="C27:D27"/>
    <mergeCell ref="I18:I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H16:H17"/>
    <mergeCell ref="I16:I17"/>
    <mergeCell ref="A18:A19"/>
    <mergeCell ref="C18:C19"/>
    <mergeCell ref="D18:D19"/>
    <mergeCell ref="E18:E19"/>
    <mergeCell ref="F18:F19"/>
    <mergeCell ref="G18:G19"/>
    <mergeCell ref="H18:H19"/>
    <mergeCell ref="A16:A17"/>
    <mergeCell ref="C16:C17"/>
    <mergeCell ref="D16:D17"/>
    <mergeCell ref="E16:E17"/>
    <mergeCell ref="F16:F17"/>
    <mergeCell ref="G16:G17"/>
    <mergeCell ref="A14:A15"/>
    <mergeCell ref="C14:C15"/>
    <mergeCell ref="D14:D15"/>
    <mergeCell ref="E14:E15"/>
    <mergeCell ref="G14:G15"/>
    <mergeCell ref="I14:I15"/>
    <mergeCell ref="A12:A13"/>
    <mergeCell ref="C12:C13"/>
    <mergeCell ref="D12:D13"/>
    <mergeCell ref="E12:E13"/>
    <mergeCell ref="G12:G13"/>
    <mergeCell ref="I12:I13"/>
    <mergeCell ref="H7:H8"/>
    <mergeCell ref="I7:I8"/>
    <mergeCell ref="A10:A11"/>
    <mergeCell ref="C10:C11"/>
    <mergeCell ref="D10:D11"/>
    <mergeCell ref="E10:E11"/>
    <mergeCell ref="F10:F11"/>
    <mergeCell ref="G10:G11"/>
    <mergeCell ref="H10:H11"/>
    <mergeCell ref="I10:I11"/>
    <mergeCell ref="A7:A8"/>
    <mergeCell ref="C7:C8"/>
    <mergeCell ref="D7:D8"/>
    <mergeCell ref="E7:E8"/>
    <mergeCell ref="F7:F8"/>
    <mergeCell ref="G7:G8"/>
    <mergeCell ref="A1:K1"/>
    <mergeCell ref="A2:K2"/>
    <mergeCell ref="A3:K3"/>
    <mergeCell ref="A5:A6"/>
    <mergeCell ref="B5:B6"/>
    <mergeCell ref="E5:E6"/>
    <mergeCell ref="F5:G5"/>
    <mergeCell ref="H5:I5"/>
    <mergeCell ref="J5:J6"/>
    <mergeCell ref="K5:K6"/>
  </mergeCells>
  <pageMargins left="0.21" right="0.17" top="0.32" bottom="0.24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พ.ค.65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</cp:lastModifiedBy>
  <cp:lastPrinted>2022-06-07T04:57:03Z</cp:lastPrinted>
  <dcterms:created xsi:type="dcterms:W3CDTF">2014-06-17T04:26:25Z</dcterms:created>
  <dcterms:modified xsi:type="dcterms:W3CDTF">2022-06-07T04:57:30Z</dcterms:modified>
</cp:coreProperties>
</file>